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<sst xmlns="http://schemas.openxmlformats.org/spreadsheetml/2006/main" count="424" uniqueCount="268">
  <si>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</si>
  <si>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</si>
  <si>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</si>
  <si>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</si>
  <si>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</si>
  <si>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</si>
  <si>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</si>
  <si>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</si>
  <si>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</si>
  <si>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</si>
  <si>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</si>
  <si>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</si>
  <si>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</si>
  <si>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</si>
  <si>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</si>
  <si>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</si>
  <si>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</si>
  <si>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</si>
  <si>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</si>
  <si>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</si>
  <si>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</si>
  <si>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</si>
  <si>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</si>
  <si>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</si>
  <si>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</si>
  <si>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</si>
  <si>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</si>
  <si>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</si>
  <si>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</si>
  <si>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</si>
  <si>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</si>
  <si>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</si>
  <si>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</si>
  <si>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</si>
  <si>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</si>
  <si>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</si>
  <si>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</si>
  <si>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</si>
  <si>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</si>
  <si>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</si>
  <si>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</si>
  <si>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</si>
  <si>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</si>
  <si>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</si>
  <si>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</si>
  <si>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</si>
  <si>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</si>
  <si>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</si>
  <si>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</si>
  <si>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</si>
  <si>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</si>
  <si>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</si>
  <si>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</si>
  <si>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</si>
  <si>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</si>
  <si>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</si>
  <si>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</si>
  <si>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</si>
  <si>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</si>
  <si>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</si>
  <si>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</si>
  <si>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</si>
  <si>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</si>
  <si>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</si>
  <si>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</si>
  <si>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</si>
  <si>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</si>
  <si>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</si>
  <si>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</si>
  <si>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</si>
  <si>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</si>
  <si>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</si>
  <si>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</si>
  <si>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</si>
  <si>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</si>
  <si>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</si>
  <si>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</si>
  <si>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</si>
  <si>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</si>
  <si>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</si>
  <si>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</si>
  <si>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</si>
  <si>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</si>
  <si>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</si>
  <si>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</si>
  <si>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</si>
  <si>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</si>
  <si>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</si>
  <si>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</si>
  <si>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</si>
  <si>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</si>
  <si>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</si>
  <si>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</si>
  <si>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</si>
  <si>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</si>
  <si>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</si>
  <si>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</si>
  <si>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</si>
  <si>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</si>
  <si>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</si>
  <si>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</si>
  <si>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</si>
  <si>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</si>
  <si>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</si>
  <si>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</si>
  <si>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</si>
  <si>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</si>
  <si>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</si>
  <si>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</si>
  <si>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</si>
  <si>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</si>
  <si>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</si>
  <si>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</si>
  <si>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</si>
  <si>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</si>
  <si>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</si>
  <si>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</si>
  <si>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</si>
  <si>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</si>
  <si>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</si>
  <si>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</si>
  <si>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</si>
  <si>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</si>
  <si>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</si>
  <si>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</si>
  <si>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</si>
  <si>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</si>
  <si>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</si>
  <si>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</si>
  <si>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</si>
  <si>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</si>
  <si>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</si>
  <si>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</si>
  <si>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</si>
  <si>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</si>
  <si>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</si>
  <si>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</si>
  <si>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</si>
  <si>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</si>
  <si>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</si>
  <si>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</si>
  <si>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</si>
  <si>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</si>
  <si>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</si>
  <si>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</si>
  <si>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</si>
  <si>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</si>
  <si>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</si>
  <si>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</si>
  <si>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</si>
  <si>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</si>
  <si>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</si>
  <si>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</si>
  <si>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</si>
  <si>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Приложение № 3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</si>
  <si>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</si>
  <si>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</si>
  <si>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доходов бюджета на 2019 год и на плановый период 2020 и 2021 годов</t>
  </si>
  <si>
    <t>048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</si>
  <si>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</si>
  <si>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</si>
  <si>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</si>
  <si>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</si>
  <si>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073 1 13 02995 05 0000 130</t>
  </si>
  <si>
    <t>092</t>
  </si>
  <si>
    <t>Финансовый отдел администрации                                        Пучежского муниципального района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</si>
  <si>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</si>
  <si>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</si>
  <si>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 xml:space="preserve"> 092  1 17 05050 05 0000 180</t>
  </si>
  <si>
    <t>092 202 15002 05 0000 150</t>
  </si>
  <si>
    <t>092 2 02 39999 05 0000 150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</si>
  <si>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</si>
  <si>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</si>
  <si>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</si>
  <si>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Федерального казначейства                                                                     по Ивановской области 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</si>
  <si>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</si>
  <si>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</si>
  <si>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</si>
  <si>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</si>
  <si>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</si>
  <si>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</si>
  <si>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</si>
  <si>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</si>
  <si>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</si>
  <si>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</si>
  <si>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</si>
  <si>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</si>
  <si>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166 1 11 05035 05 0000 120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</si>
  <si>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</si>
  <si>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</si>
  <si>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</si>
  <si>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</si>
  <si>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Управление Федеральной налоговой службы                                         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</si>
  <si>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</si>
  <si>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</si>
  <si>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</si>
  <si>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</si>
  <si>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</si>
  <si>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</si>
  <si>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</si>
  <si>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</si>
  <si>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182  1 16 03010 01 0000 140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</si>
  <si>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</si>
  <si>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</si>
  <si>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182  1 16 06000 01 0000 140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</si>
  <si>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</si>
  <si>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Министерства внутренних дел                                   Российской Федерации по Ивановской области</t>
  </si>
  <si>
    <t xml:space="preserve">188  1 16 08010 01 0000 140   </t>
  </si>
  <si>
    <t xml:space="preserve">188  1 16 08020 01 0000 140   </t>
  </si>
  <si>
    <t xml:space="preserve">188  1 16 21050 05 0000 140   </t>
  </si>
  <si>
    <t xml:space="preserve">188  1 16 43000 01 0000 140   </t>
  </si>
  <si>
    <t>188  1 16 90050 05 0000 140</t>
  </si>
  <si>
    <t>Администрация Пучежского муниципального района</t>
  </si>
  <si>
    <t>330 1 13 01995 05 0000 130</t>
  </si>
  <si>
    <t>330  1 16 90050 05 0000 140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</si>
  <si>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</si>
  <si>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</si>
  <si>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</si>
  <si>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на 2019 год и на плановый период 2020-2021 годов</t>
  </si>
  <si>
    <t>Наименование главного администратора доходов                       местного бюджета, кода видов доходов</t>
  </si>
  <si>
    <t>главного администра-тора доходов</t>
  </si>
  <si>
    <t>доходов местных бюджетов</t>
  </si>
  <si>
    <t>Отдел образования и делам молодежи администрации                                       Пучежского муниципального района</t>
  </si>
  <si>
    <t>1 13 02995 05 0000 130</t>
  </si>
  <si>
    <t>Финансовый отдел администрации Пучежского муниципального района</t>
  </si>
  <si>
    <t xml:space="preserve"> 1 16 90050 05 0000 140</t>
  </si>
  <si>
    <t xml:space="preserve">  1 17 05050 05 0000 180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</si>
  <si>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</si>
  <si>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</si>
  <si>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</si>
  <si>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</si>
  <si>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</si>
  <si>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</si>
  <si>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</si>
  <si>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</si>
  <si>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</si>
  <si>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</si>
  <si>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</si>
  <si>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</si>
  <si>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</si>
  <si>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</si>
  <si>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Комитет экономического развития, управления муниципальным имуществом, торговли, конкурсов, аукционов администрации                                                  Пучежского муниципального района</t>
  </si>
  <si>
    <t>1 11 05075 05 0000 120</t>
  </si>
  <si>
    <t>1 11 09045 05 0000 120</t>
  </si>
  <si>
    <t>1 14 02053 05 0000 410</t>
  </si>
  <si>
    <t>330</t>
  </si>
  <si>
    <t>1 11 05013 05 0092 120</t>
  </si>
  <si>
    <t xml:space="preserve"> 1 11 05013 05 0093 120</t>
  </si>
  <si>
    <t xml:space="preserve"> 1 11 05013 05 0094 120</t>
  </si>
  <si>
    <t xml:space="preserve"> 1 11 05013 05 0095 120</t>
  </si>
  <si>
    <t xml:space="preserve"> 1 11 05025 05 0000 120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</si>
  <si>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</si>
  <si>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</si>
  <si>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 xml:space="preserve"> 1 13 02065 05 0000 130</t>
  </si>
  <si>
    <t xml:space="preserve"> 1 14 06013 05 0092 430</t>
  </si>
  <si>
    <t xml:space="preserve"> 1 14 06013 05 0093 430</t>
  </si>
  <si>
    <t xml:space="preserve"> 1 14 06013 05 0094 430</t>
  </si>
  <si>
    <t xml:space="preserve"> 1 14 06013 05 0095 430</t>
  </si>
  <si>
    <t>Прочие   поступления от денежных   взысканий (штрафов)  и  иных  сумм  в  возмещение  ущерба, зачисляемые в бюджеты муниципальных районов</t>
  </si>
  <si>
    <t xml:space="preserve"> 2 02 20216 05 0000 150</t>
  </si>
  <si>
    <t xml:space="preserve"> 2 02 20077 05 0000 150</t>
  </si>
  <si>
    <t xml:space="preserve"> 2 02 25097 05 0000 150</t>
  </si>
  <si>
    <t>166  1 14 06025 05 0000 430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</si>
  <si>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</si>
  <si>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1 14 06025 05 0000 430</t>
  </si>
  <si>
    <t>Приложение № 2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</si>
  <si>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__.06.2019 № ___</t>
  </si>
  <si>
    <t>от __.06.2019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</si>
</sst>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3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horizontal="left" wrapText="1" indent="2"/>
      <protection/>
    </xf>
    <xf numFmtId="49" fontId="47" fillId="0" borderId="2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distributed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center" wrapText="1"/>
    </xf>
    <xf numFmtId="0" fontId="3" fillId="0" borderId="13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0" fontId="23" fillId="0" borderId="12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justify" wrapText="1"/>
    </xf>
    <xf numFmtId="0" fontId="18" fillId="0" borderId="0" xfId="0" applyFont="1" applyAlignment="1">
      <alignment vertical="center"/>
    </xf>
    <xf numFmtId="0" fontId="17" fillId="0" borderId="12" xfId="0" applyNumberFormat="1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21" fillId="0" borderId="2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="75" zoomScaleNormal="75" zoomScalePageLayoutView="0" workbookViewId="0" topLeftCell="A2">
      <selection activeCell="I8" sqref="I8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112" t="s">
        <v>266</v>
      </c>
      <c r="D1" s="112"/>
      <c r="E1" s="112"/>
      <c r="F1" s="112"/>
      <c r="G1" s="112"/>
    </row>
    <row r="2" spans="3:7" ht="48.75" customHeight="1">
      <c r="C2" s="112"/>
      <c r="D2" s="112"/>
      <c r="E2" s="112"/>
      <c r="F2" s="112"/>
      <c r="G2" s="112"/>
    </row>
    <row r="3" spans="3:7" ht="15" customHeight="1">
      <c r="C3" s="112"/>
      <c r="D3" s="112"/>
      <c r="E3" s="112"/>
      <c r="F3" s="112"/>
      <c r="G3" s="112"/>
    </row>
    <row r="4" spans="3:6" ht="15" customHeight="1">
      <c r="C4" s="8"/>
      <c r="D4" s="8"/>
      <c r="E4" s="8"/>
      <c r="F4" s="9"/>
    </row>
    <row r="5" spans="1:7" ht="38.25" customHeight="1">
      <c r="A5" s="118" t="s">
        <v>93</v>
      </c>
      <c r="B5" s="118"/>
      <c r="C5" s="118"/>
      <c r="D5" s="118"/>
      <c r="E5" s="118"/>
      <c r="F5" s="118"/>
      <c r="G5" s="118"/>
    </row>
    <row r="6" spans="1:7" ht="20.25" customHeight="1">
      <c r="A6" s="120" t="s">
        <v>0</v>
      </c>
      <c r="B6" s="107" t="s">
        <v>1</v>
      </c>
      <c r="C6" s="114" t="s">
        <v>62</v>
      </c>
      <c r="D6" s="115"/>
      <c r="E6" s="115"/>
      <c r="F6" s="115"/>
      <c r="G6" s="116"/>
    </row>
    <row r="7" spans="1:7" ht="20.25" customHeight="1">
      <c r="A7" s="121"/>
      <c r="B7" s="119"/>
      <c r="C7" s="114" t="s">
        <v>72</v>
      </c>
      <c r="D7" s="115"/>
      <c r="E7" s="115"/>
      <c r="F7" s="41"/>
      <c r="G7" s="42"/>
    </row>
    <row r="8" spans="1:7" ht="40.5" customHeight="1">
      <c r="A8" s="121"/>
      <c r="B8" s="11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122" t="s">
        <v>2</v>
      </c>
      <c r="B9" s="124" t="s">
        <v>3</v>
      </c>
      <c r="C9" s="117">
        <f>C12+C17+C22+C26+C29+C38+C43+C47+C54</f>
        <v>67050590.02</v>
      </c>
      <c r="D9" s="117">
        <f>D12+D17+D22+D26+D29+D38+D43+D47+D54</f>
        <v>0</v>
      </c>
      <c r="E9" s="117">
        <f>E12+E17+E22+E26+E29+E38+E43+E47+E54</f>
        <v>67050590.02</v>
      </c>
      <c r="F9" s="117">
        <f>F12+F17+F22+F26+F29+F38+F43+F47+F54</f>
        <v>47791636.06</v>
      </c>
      <c r="G9" s="117">
        <f>G12+G17+G22+G26+G29+G38+G43+G47+G54</f>
        <v>47570036.06</v>
      </c>
    </row>
    <row r="10" spans="1:7" ht="13.5" customHeight="1">
      <c r="A10" s="123"/>
      <c r="B10" s="125"/>
      <c r="C10" s="117"/>
      <c r="D10" s="117"/>
      <c r="E10" s="117"/>
      <c r="F10" s="117"/>
      <c r="G10" s="117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0</v>
      </c>
      <c r="E17" s="25">
        <f t="shared" si="0"/>
        <v>7105520.0200000005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0</v>
      </c>
      <c r="E18" s="13">
        <f t="shared" si="0"/>
        <v>2576647.17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0</v>
      </c>
      <c r="E19" s="13">
        <f t="shared" si="0"/>
        <v>18053.49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0</v>
      </c>
      <c r="E20" s="13">
        <f t="shared" si="0"/>
        <v>4989952.2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0</v>
      </c>
      <c r="E21" s="13">
        <f t="shared" si="0"/>
        <v>-479132.84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109" t="s">
        <v>25</v>
      </c>
      <c r="B27" s="111" t="s">
        <v>26</v>
      </c>
      <c r="C27" s="113">
        <v>1100000</v>
      </c>
      <c r="D27" s="13">
        <v>0</v>
      </c>
      <c r="E27" s="13">
        <f>C27+D27</f>
        <v>1100000</v>
      </c>
      <c r="F27" s="113">
        <v>1150000</v>
      </c>
      <c r="G27" s="113">
        <v>1200000</v>
      </c>
    </row>
    <row r="28" spans="1:7" ht="0.75" customHeight="1" hidden="1">
      <c r="A28" s="110"/>
      <c r="B28" s="111"/>
      <c r="C28" s="113"/>
      <c r="D28" s="13"/>
      <c r="E28" s="13"/>
      <c r="F28" s="113"/>
      <c r="G28" s="113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106" t="s">
        <v>80</v>
      </c>
      <c r="B38" s="10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106"/>
      <c r="B39" s="108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183613267.08999997</v>
      </c>
      <c r="D70" s="12">
        <f>D71+D89</f>
        <v>2881339.08</v>
      </c>
      <c r="E70" s="12">
        <f>E71+E89</f>
        <v>186494606.17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183939302.14</v>
      </c>
      <c r="D71" s="13">
        <f>D73+D74+D75+D82+D87</f>
        <v>2881339.08</v>
      </c>
      <c r="E71" s="13">
        <f>C71+D71</f>
        <v>186820641.22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72823000</v>
      </c>
      <c r="D72" s="12">
        <f>D73+D74</f>
        <v>130530</v>
      </c>
      <c r="E72" s="12">
        <f>C72+D72</f>
        <v>72953530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6391400</v>
      </c>
      <c r="D74" s="13">
        <v>130530</v>
      </c>
      <c r="E74" s="13">
        <f>C74+D74</f>
        <v>6521930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31708730.23</v>
      </c>
      <c r="D75" s="12">
        <f>D78+D80+D81+D76+D77+D79</f>
        <v>2700000</v>
      </c>
      <c r="E75" s="12">
        <f>E78+E80+E81+E76+E77+E79</f>
        <v>34408730.230000004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3507</v>
      </c>
      <c r="D80" s="13">
        <v>0</v>
      </c>
      <c r="E80" s="13">
        <f t="shared" si="3"/>
        <v>3507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11302407.59</v>
      </c>
      <c r="D81" s="13">
        <v>2700000</v>
      </c>
      <c r="E81" s="13">
        <f t="shared" si="3"/>
        <v>14002407.59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54056657.91</v>
      </c>
      <c r="D82" s="12">
        <f>D83+D84+D85+D86</f>
        <v>100809.08</v>
      </c>
      <c r="E82" s="12">
        <f t="shared" si="3"/>
        <v>54157466.989999995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1801826.91</v>
      </c>
      <c r="D83" s="13">
        <v>3620.08</v>
      </c>
      <c r="E83" s="13">
        <f t="shared" si="3"/>
        <v>1805446.99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52251141</v>
      </c>
      <c r="D86" s="13">
        <f>46673+50516</f>
        <v>97189</v>
      </c>
      <c r="E86" s="13">
        <f t="shared" si="3"/>
        <v>52348330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25350914</v>
      </c>
      <c r="D87" s="12">
        <f>D88</f>
        <v>-50000</v>
      </c>
      <c r="E87" s="12">
        <f t="shared" si="3"/>
        <v>25300914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25350914</v>
      </c>
      <c r="D88" s="16">
        <f>-150000+100000</f>
        <v>-50000</v>
      </c>
      <c r="E88" s="13">
        <f t="shared" si="3"/>
        <v>25300914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250663857.10999998</v>
      </c>
      <c r="D91" s="12">
        <f>D70+D9</f>
        <v>2881339.08</v>
      </c>
      <c r="E91" s="12">
        <f>E70+E9</f>
        <v>253545196.19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  <headerFooter alignWithMargins="0"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2.125" style="57" customWidth="1"/>
    <col min="2" max="2" width="76.875" style="83" customWidth="1"/>
    <col min="3" max="3" width="0.12890625" style="57" hidden="1" customWidth="1"/>
    <col min="4" max="4" width="9.125" style="57" hidden="1" customWidth="1"/>
    <col min="5" max="16384" width="9.125" style="57" customWidth="1"/>
  </cols>
  <sheetData>
    <row r="1" ht="12.75">
      <c r="B1" s="58" t="s">
        <v>265</v>
      </c>
    </row>
    <row r="2" ht="12.75">
      <c r="B2" s="58" t="s">
        <v>155</v>
      </c>
    </row>
    <row r="3" ht="12.75">
      <c r="B3" s="58" t="s">
        <v>156</v>
      </c>
    </row>
    <row r="4" ht="12.75">
      <c r="B4" s="58" t="s">
        <v>267</v>
      </c>
    </row>
    <row r="5" spans="1:2" ht="63.75" customHeight="1">
      <c r="A5" s="126" t="s">
        <v>157</v>
      </c>
      <c r="B5" s="126"/>
    </row>
    <row r="6" spans="1:2" ht="24" customHeight="1">
      <c r="A6" s="127" t="s">
        <v>0</v>
      </c>
      <c r="B6" s="107" t="s">
        <v>1</v>
      </c>
    </row>
    <row r="7" spans="1:2" ht="27.75" customHeight="1">
      <c r="A7" s="128"/>
      <c r="B7" s="108"/>
    </row>
    <row r="8" spans="1:2" ht="57.75" customHeight="1">
      <c r="A8" s="59" t="s">
        <v>158</v>
      </c>
      <c r="B8" s="46" t="s">
        <v>159</v>
      </c>
    </row>
    <row r="9" spans="1:2" ht="33" customHeight="1">
      <c r="A9" s="60" t="s">
        <v>32</v>
      </c>
      <c r="B9" s="61" t="s">
        <v>160</v>
      </c>
    </row>
    <row r="10" spans="1:2" ht="20.25" customHeight="1">
      <c r="A10" s="60" t="s">
        <v>34</v>
      </c>
      <c r="B10" s="61" t="s">
        <v>35</v>
      </c>
    </row>
    <row r="11" spans="1:2" ht="23.25" customHeight="1">
      <c r="A11" s="60" t="s">
        <v>95</v>
      </c>
      <c r="B11" s="61" t="s">
        <v>99</v>
      </c>
    </row>
    <row r="12" spans="1:2" ht="38.25" customHeight="1">
      <c r="A12" s="62" t="s">
        <v>161</v>
      </c>
      <c r="B12" s="23" t="s">
        <v>162</v>
      </c>
    </row>
    <row r="13" spans="1:2" ht="20.25" customHeight="1">
      <c r="A13" s="63" t="s">
        <v>163</v>
      </c>
      <c r="B13" s="64" t="s">
        <v>38</v>
      </c>
    </row>
    <row r="14" spans="1:2" ht="39.75" customHeight="1">
      <c r="A14" s="65" t="s">
        <v>164</v>
      </c>
      <c r="B14" s="46" t="s">
        <v>165</v>
      </c>
    </row>
    <row r="15" spans="1:2" ht="31.5" customHeight="1">
      <c r="A15" s="63" t="s">
        <v>166</v>
      </c>
      <c r="B15" s="64" t="s">
        <v>167</v>
      </c>
    </row>
    <row r="16" spans="1:2" ht="24.75" customHeight="1">
      <c r="A16" s="63" t="s">
        <v>168</v>
      </c>
      <c r="B16" s="64" t="s">
        <v>58</v>
      </c>
    </row>
    <row r="17" spans="1:2" ht="32.25" customHeight="1">
      <c r="A17" s="63" t="s">
        <v>120</v>
      </c>
      <c r="B17" s="64" t="s">
        <v>49</v>
      </c>
    </row>
    <row r="18" spans="1:2" ht="30.75" customHeight="1">
      <c r="A18" s="63" t="s">
        <v>169</v>
      </c>
      <c r="B18" s="64" t="s">
        <v>92</v>
      </c>
    </row>
    <row r="19" spans="1:2" ht="47.25" customHeight="1">
      <c r="A19" s="63" t="s">
        <v>150</v>
      </c>
      <c r="B19" s="74" t="s">
        <v>151</v>
      </c>
    </row>
    <row r="20" spans="1:2" ht="32.25" customHeight="1">
      <c r="A20" s="63" t="s">
        <v>148</v>
      </c>
      <c r="B20" s="74" t="s">
        <v>149</v>
      </c>
    </row>
    <row r="21" spans="1:2" ht="48" customHeight="1">
      <c r="A21" s="63" t="s">
        <v>143</v>
      </c>
      <c r="B21" s="64" t="s">
        <v>134</v>
      </c>
    </row>
    <row r="22" spans="1:2" ht="22.5" customHeight="1">
      <c r="A22" s="63" t="s">
        <v>123</v>
      </c>
      <c r="B22" s="64" t="s">
        <v>55</v>
      </c>
    </row>
    <row r="23" spans="1:2" ht="33" customHeight="1">
      <c r="A23" s="66" t="s">
        <v>144</v>
      </c>
      <c r="B23" s="67" t="s">
        <v>145</v>
      </c>
    </row>
    <row r="24" spans="1:2" ht="33" customHeight="1">
      <c r="A24" s="68" t="s">
        <v>125</v>
      </c>
      <c r="B24" s="64" t="s">
        <v>50</v>
      </c>
    </row>
    <row r="25" spans="1:2" ht="21.75" customHeight="1">
      <c r="A25" s="68" t="s">
        <v>170</v>
      </c>
      <c r="B25" s="64" t="s">
        <v>54</v>
      </c>
    </row>
    <row r="26" spans="1:2" ht="51" customHeight="1">
      <c r="A26" s="69" t="s">
        <v>126</v>
      </c>
      <c r="B26" s="70" t="s">
        <v>107</v>
      </c>
    </row>
    <row r="27" spans="1:2" ht="48.75" customHeight="1">
      <c r="A27" s="71" t="s">
        <v>127</v>
      </c>
      <c r="B27" s="72" t="s">
        <v>171</v>
      </c>
    </row>
    <row r="28" spans="1:2" ht="62.25" customHeight="1">
      <c r="A28" s="68" t="s">
        <v>130</v>
      </c>
      <c r="B28" s="64" t="s">
        <v>52</v>
      </c>
    </row>
    <row r="29" spans="1:2" ht="80.25" customHeight="1">
      <c r="A29" s="63" t="s">
        <v>172</v>
      </c>
      <c r="B29" s="73" t="s">
        <v>173</v>
      </c>
    </row>
    <row r="30" spans="1:2" ht="36" customHeight="1">
      <c r="A30" s="6">
        <v>100</v>
      </c>
      <c r="B30" s="6" t="s">
        <v>174</v>
      </c>
    </row>
    <row r="31" spans="1:2" ht="63.75" customHeight="1">
      <c r="A31" s="63" t="s">
        <v>175</v>
      </c>
      <c r="B31" s="64" t="s">
        <v>176</v>
      </c>
    </row>
    <row r="32" spans="1:2" ht="78" customHeight="1">
      <c r="A32" s="63" t="s">
        <v>177</v>
      </c>
      <c r="B32" s="74" t="s">
        <v>178</v>
      </c>
    </row>
    <row r="33" spans="1:2" ht="66.75" customHeight="1">
      <c r="A33" s="63" t="s">
        <v>179</v>
      </c>
      <c r="B33" s="64" t="s">
        <v>180</v>
      </c>
    </row>
    <row r="34" spans="1:2" ht="63" customHeight="1">
      <c r="A34" s="63" t="s">
        <v>181</v>
      </c>
      <c r="B34" s="64" t="s">
        <v>182</v>
      </c>
    </row>
    <row r="35" spans="1:2" ht="41.25" customHeight="1">
      <c r="A35" s="23">
        <v>104</v>
      </c>
      <c r="B35" s="23" t="s">
        <v>183</v>
      </c>
    </row>
    <row r="36" spans="1:2" ht="64.5" customHeight="1">
      <c r="A36" s="69" t="s">
        <v>184</v>
      </c>
      <c r="B36" s="75" t="s">
        <v>66</v>
      </c>
    </row>
    <row r="37" spans="1:2" ht="45.75" customHeight="1">
      <c r="A37" s="69" t="s">
        <v>185</v>
      </c>
      <c r="B37" s="76" t="s">
        <v>68</v>
      </c>
    </row>
    <row r="38" spans="1:2" ht="72.75" customHeight="1">
      <c r="A38" s="23">
        <v>166</v>
      </c>
      <c r="B38" s="23" t="s">
        <v>186</v>
      </c>
    </row>
    <row r="39" spans="1:2" ht="15.75" customHeight="1" hidden="1">
      <c r="A39" s="77" t="s">
        <v>187</v>
      </c>
      <c r="B39" s="78" t="s">
        <v>188</v>
      </c>
    </row>
    <row r="40" spans="1:2" ht="10.5" customHeight="1" hidden="1">
      <c r="A40" s="77" t="s">
        <v>189</v>
      </c>
      <c r="B40" s="79" t="s">
        <v>190</v>
      </c>
    </row>
    <row r="41" spans="1:2" ht="35.25" customHeight="1">
      <c r="A41" s="66" t="s">
        <v>69</v>
      </c>
      <c r="B41" s="80" t="s">
        <v>70</v>
      </c>
    </row>
    <row r="42" spans="1:2" ht="68.25" customHeight="1">
      <c r="A42" s="66" t="s">
        <v>30</v>
      </c>
      <c r="B42" s="80" t="s">
        <v>31</v>
      </c>
    </row>
    <row r="43" spans="1:2" ht="79.5" customHeight="1">
      <c r="A43" s="63" t="s">
        <v>191</v>
      </c>
      <c r="B43" s="74" t="s">
        <v>41</v>
      </c>
    </row>
    <row r="44" spans="1:2" ht="48" customHeight="1">
      <c r="A44" s="63" t="s">
        <v>262</v>
      </c>
      <c r="B44" s="75" t="s">
        <v>263</v>
      </c>
    </row>
    <row r="45" spans="1:2" ht="36" customHeight="1">
      <c r="A45" s="6">
        <v>182</v>
      </c>
      <c r="B45" s="81" t="s">
        <v>192</v>
      </c>
    </row>
    <row r="46" spans="1:2" s="83" customFormat="1" ht="69" customHeight="1">
      <c r="A46" s="63" t="s">
        <v>8</v>
      </c>
      <c r="B46" s="82" t="s">
        <v>9</v>
      </c>
    </row>
    <row r="47" spans="1:2" ht="100.5" customHeight="1">
      <c r="A47" s="63" t="s">
        <v>10</v>
      </c>
      <c r="B47" s="82" t="s">
        <v>193</v>
      </c>
    </row>
    <row r="48" spans="1:2" ht="51.75" customHeight="1">
      <c r="A48" s="60" t="s">
        <v>12</v>
      </c>
      <c r="B48" s="61" t="s">
        <v>64</v>
      </c>
    </row>
    <row r="49" spans="1:2" ht="78" customHeight="1">
      <c r="A49" s="60" t="s">
        <v>13</v>
      </c>
      <c r="B49" s="84" t="s">
        <v>194</v>
      </c>
    </row>
    <row r="50" spans="1:2" ht="28.5" customHeight="1">
      <c r="A50" s="60" t="s">
        <v>195</v>
      </c>
      <c r="B50" s="61" t="s">
        <v>196</v>
      </c>
    </row>
    <row r="51" spans="1:2" ht="26.25" customHeight="1">
      <c r="A51" s="60" t="s">
        <v>197</v>
      </c>
      <c r="B51" s="61" t="s">
        <v>198</v>
      </c>
    </row>
    <row r="52" spans="1:2" ht="30.75" customHeight="1">
      <c r="A52" s="63" t="s">
        <v>199</v>
      </c>
      <c r="B52" s="64" t="s">
        <v>65</v>
      </c>
    </row>
    <row r="53" spans="1:2" ht="54.75" customHeight="1">
      <c r="A53" s="63" t="s">
        <v>200</v>
      </c>
      <c r="B53" s="64" t="s">
        <v>26</v>
      </c>
    </row>
    <row r="54" spans="1:2" ht="63" customHeight="1">
      <c r="A54" s="63" t="s">
        <v>201</v>
      </c>
      <c r="B54" s="74" t="s">
        <v>100</v>
      </c>
    </row>
    <row r="55" spans="1:2" ht="46.5" customHeight="1">
      <c r="A55" s="63" t="s">
        <v>202</v>
      </c>
      <c r="B55" s="64" t="s">
        <v>203</v>
      </c>
    </row>
    <row r="56" spans="1:2" ht="47.25" customHeight="1">
      <c r="A56" s="63" t="s">
        <v>204</v>
      </c>
      <c r="B56" s="64" t="s">
        <v>205</v>
      </c>
    </row>
    <row r="57" spans="1:2" ht="40.5" customHeight="1">
      <c r="A57" s="6">
        <v>188</v>
      </c>
      <c r="B57" s="6" t="s">
        <v>206</v>
      </c>
    </row>
    <row r="58" spans="1:2" ht="45.75" customHeight="1">
      <c r="A58" s="63" t="s">
        <v>207</v>
      </c>
      <c r="B58" s="64" t="s">
        <v>101</v>
      </c>
    </row>
    <row r="59" spans="1:2" ht="50.25" customHeight="1">
      <c r="A59" s="63" t="s">
        <v>208</v>
      </c>
      <c r="B59" s="64" t="s">
        <v>102</v>
      </c>
    </row>
    <row r="60" spans="1:2" ht="48" customHeight="1">
      <c r="A60" s="63" t="s">
        <v>209</v>
      </c>
      <c r="B60" s="64" t="s">
        <v>103</v>
      </c>
    </row>
    <row r="61" spans="1:2" ht="61.5" customHeight="1">
      <c r="A61" s="63" t="s">
        <v>210</v>
      </c>
      <c r="B61" s="85" t="s">
        <v>105</v>
      </c>
    </row>
    <row r="62" spans="1:2" ht="50.25" customHeight="1">
      <c r="A62" s="63" t="s">
        <v>71</v>
      </c>
      <c r="B62" s="86" t="s">
        <v>104</v>
      </c>
    </row>
    <row r="63" spans="1:2" ht="33.75" customHeight="1">
      <c r="A63" s="63" t="s">
        <v>211</v>
      </c>
      <c r="B63" s="85" t="s">
        <v>67</v>
      </c>
    </row>
    <row r="64" spans="1:2" s="88" customFormat="1" ht="29.25" customHeight="1">
      <c r="A64" s="87">
        <v>330</v>
      </c>
      <c r="B64" s="87" t="s">
        <v>212</v>
      </c>
    </row>
    <row r="65" spans="1:2" ht="78" customHeight="1">
      <c r="A65" s="63" t="s">
        <v>82</v>
      </c>
      <c r="B65" s="74" t="s">
        <v>86</v>
      </c>
    </row>
    <row r="66" spans="1:2" ht="80.25" customHeight="1">
      <c r="A66" s="63" t="s">
        <v>83</v>
      </c>
      <c r="B66" s="89" t="s">
        <v>86</v>
      </c>
    </row>
    <row r="67" spans="1:2" ht="78" customHeight="1">
      <c r="A67" s="63" t="s">
        <v>84</v>
      </c>
      <c r="B67" s="89" t="s">
        <v>86</v>
      </c>
    </row>
    <row r="68" spans="1:2" ht="79.5" customHeight="1">
      <c r="A68" s="63" t="s">
        <v>85</v>
      </c>
      <c r="B68" s="89" t="s">
        <v>86</v>
      </c>
    </row>
    <row r="69" spans="1:2" ht="62.25" customHeight="1">
      <c r="A69" s="63" t="s">
        <v>113</v>
      </c>
      <c r="B69" s="89" t="s">
        <v>29</v>
      </c>
    </row>
    <row r="70" spans="1:2" ht="31.5" customHeight="1">
      <c r="A70" s="63" t="s">
        <v>213</v>
      </c>
      <c r="B70" s="89" t="s">
        <v>110</v>
      </c>
    </row>
    <row r="71" spans="1:2" ht="31.5" customHeight="1">
      <c r="A71" s="63" t="s">
        <v>111</v>
      </c>
      <c r="B71" s="89" t="s">
        <v>112</v>
      </c>
    </row>
    <row r="72" spans="1:2" ht="47.25" customHeight="1">
      <c r="A72" s="63" t="s">
        <v>91</v>
      </c>
      <c r="B72" s="89" t="s">
        <v>90</v>
      </c>
    </row>
    <row r="73" spans="1:2" ht="45.75" customHeight="1">
      <c r="A73" s="63" t="s">
        <v>87</v>
      </c>
      <c r="B73" s="89" t="s">
        <v>90</v>
      </c>
    </row>
    <row r="74" spans="1:2" ht="46.5" customHeight="1">
      <c r="A74" s="63" t="s">
        <v>88</v>
      </c>
      <c r="B74" s="89" t="s">
        <v>90</v>
      </c>
    </row>
    <row r="75" spans="1:2" ht="47.25" customHeight="1">
      <c r="A75" s="63" t="s">
        <v>89</v>
      </c>
      <c r="B75" s="89" t="s">
        <v>90</v>
      </c>
    </row>
    <row r="76" spans="1:2" ht="36" customHeight="1">
      <c r="A76" s="63" t="s">
        <v>214</v>
      </c>
      <c r="B76" s="85" t="s">
        <v>67</v>
      </c>
    </row>
    <row r="77" spans="1:2" ht="36.75" customHeight="1">
      <c r="A77" s="90"/>
      <c r="B77" s="22" t="s">
        <v>215</v>
      </c>
    </row>
    <row r="78" spans="1:2" ht="31.5" customHeight="1">
      <c r="A78" s="63" t="s">
        <v>216</v>
      </c>
      <c r="B78" s="85" t="s">
        <v>217</v>
      </c>
    </row>
    <row r="79" spans="1:2" ht="15.75">
      <c r="A79" s="90"/>
      <c r="B79" s="2"/>
    </row>
  </sheetData>
  <sheetProtection/>
  <mergeCells count="3">
    <mergeCell ref="A5:B5"/>
    <mergeCell ref="A6:A7"/>
    <mergeCell ref="B6:B7"/>
  </mergeCells>
  <printOptions/>
  <pageMargins left="0.7480314960629921" right="0.15748031496062992" top="0.5905511811023623" bottom="0.15748031496062992" header="0.1968503937007874" footer="0.1968503937007874"/>
  <pageSetup fitToHeight="4" fitToWidth="1" horizontalDpi="600" verticalDpi="600" orientation="portrait" paperSize="9" scale="89" r:id="rId1"/>
  <headerFooter alignWithMargins="0">
    <oddHeader>&amp;RПРОЕКТ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="84" zoomScaleNormal="84" zoomScalePageLayoutView="0" workbookViewId="0" topLeftCell="A1">
      <selection activeCell="B5" sqref="B5:C5"/>
    </sheetView>
  </sheetViews>
  <sheetFormatPr defaultColWidth="9.00390625" defaultRowHeight="12.75"/>
  <cols>
    <col min="1" max="1" width="13.125" style="91" customWidth="1"/>
    <col min="2" max="2" width="22.125" style="57" customWidth="1"/>
    <col min="3" max="3" width="76.875" style="83" customWidth="1"/>
    <col min="4" max="4" width="0.12890625" style="57" hidden="1" customWidth="1"/>
    <col min="5" max="5" width="9.125" style="57" hidden="1" customWidth="1"/>
    <col min="6" max="16384" width="9.125" style="57" customWidth="1"/>
  </cols>
  <sheetData>
    <row r="1" ht="12.75">
      <c r="C1" s="58" t="s">
        <v>154</v>
      </c>
    </row>
    <row r="2" ht="12.75">
      <c r="C2" s="58" t="s">
        <v>155</v>
      </c>
    </row>
    <row r="3" ht="12.75">
      <c r="C3" s="58" t="s">
        <v>156</v>
      </c>
    </row>
    <row r="4" ht="12.75">
      <c r="C4" s="58" t="s">
        <v>267</v>
      </c>
    </row>
    <row r="5" spans="2:3" ht="63.75" customHeight="1">
      <c r="B5" s="129" t="s">
        <v>218</v>
      </c>
      <c r="C5" s="129"/>
    </row>
    <row r="6" spans="1:3" ht="12.75" customHeight="1">
      <c r="A6" s="130" t="s">
        <v>0</v>
      </c>
      <c r="B6" s="131"/>
      <c r="C6" s="107" t="s">
        <v>219</v>
      </c>
    </row>
    <row r="7" spans="1:3" ht="27.75" customHeight="1">
      <c r="A7" s="132"/>
      <c r="B7" s="133"/>
      <c r="C7" s="119"/>
    </row>
    <row r="8" spans="1:3" ht="28.5" customHeight="1">
      <c r="A8" s="134" t="s">
        <v>220</v>
      </c>
      <c r="B8" s="136" t="s">
        <v>221</v>
      </c>
      <c r="C8" s="119"/>
    </row>
    <row r="9" spans="1:3" ht="27" customHeight="1">
      <c r="A9" s="135"/>
      <c r="B9" s="137"/>
      <c r="C9" s="108"/>
    </row>
    <row r="10" spans="1:3" ht="32.25" customHeight="1">
      <c r="A10" s="93" t="s">
        <v>161</v>
      </c>
      <c r="B10" s="94"/>
      <c r="C10" s="24" t="s">
        <v>222</v>
      </c>
    </row>
    <row r="11" spans="1:3" ht="21.75" customHeight="1">
      <c r="A11" s="95" t="s">
        <v>161</v>
      </c>
      <c r="B11" s="96" t="s">
        <v>223</v>
      </c>
      <c r="C11" s="64" t="s">
        <v>38</v>
      </c>
    </row>
    <row r="12" spans="1:3" s="98" customFormat="1" ht="18.75" customHeight="1">
      <c r="A12" s="93" t="s">
        <v>164</v>
      </c>
      <c r="B12" s="97"/>
      <c r="C12" s="56" t="s">
        <v>224</v>
      </c>
    </row>
    <row r="13" spans="1:3" ht="32.25" customHeight="1">
      <c r="A13" s="95" t="s">
        <v>164</v>
      </c>
      <c r="B13" s="96" t="s">
        <v>225</v>
      </c>
      <c r="C13" s="64" t="s">
        <v>167</v>
      </c>
    </row>
    <row r="14" spans="1:3" ht="32.25" customHeight="1">
      <c r="A14" s="95" t="s">
        <v>164</v>
      </c>
      <c r="B14" s="96" t="s">
        <v>226</v>
      </c>
      <c r="C14" s="64" t="s">
        <v>58</v>
      </c>
    </row>
    <row r="15" spans="1:3" ht="34.5" customHeight="1">
      <c r="A15" s="95" t="s">
        <v>164</v>
      </c>
      <c r="B15" s="96" t="s">
        <v>227</v>
      </c>
      <c r="C15" s="64" t="s">
        <v>49</v>
      </c>
    </row>
    <row r="16" spans="1:3" ht="34.5" customHeight="1">
      <c r="A16" s="95" t="s">
        <v>164</v>
      </c>
      <c r="B16" s="96" t="s">
        <v>228</v>
      </c>
      <c r="C16" s="64" t="s">
        <v>92</v>
      </c>
    </row>
    <row r="17" spans="1:3" ht="50.25" customHeight="1">
      <c r="A17" s="95" t="s">
        <v>164</v>
      </c>
      <c r="B17" s="63" t="s">
        <v>259</v>
      </c>
      <c r="C17" s="74" t="s">
        <v>151</v>
      </c>
    </row>
    <row r="18" spans="1:3" ht="33.75" customHeight="1">
      <c r="A18" s="95" t="s">
        <v>164</v>
      </c>
      <c r="B18" s="63" t="s">
        <v>260</v>
      </c>
      <c r="C18" s="74" t="s">
        <v>149</v>
      </c>
    </row>
    <row r="19" spans="1:3" ht="48" customHeight="1">
      <c r="A19" s="95" t="s">
        <v>164</v>
      </c>
      <c r="B19" s="63" t="s">
        <v>261</v>
      </c>
      <c r="C19" s="64" t="s">
        <v>134</v>
      </c>
    </row>
    <row r="20" spans="1:3" ht="22.5" customHeight="1">
      <c r="A20" s="95" t="s">
        <v>164</v>
      </c>
      <c r="B20" s="96" t="s">
        <v>229</v>
      </c>
      <c r="C20" s="64" t="s">
        <v>55</v>
      </c>
    </row>
    <row r="21" spans="1:3" ht="33" customHeight="1">
      <c r="A21" s="95" t="s">
        <v>164</v>
      </c>
      <c r="B21" s="96" t="s">
        <v>230</v>
      </c>
      <c r="C21" s="64" t="s">
        <v>50</v>
      </c>
    </row>
    <row r="22" spans="1:3" ht="54.75" customHeight="1">
      <c r="A22" s="95" t="s">
        <v>164</v>
      </c>
      <c r="B22" s="96" t="s">
        <v>231</v>
      </c>
      <c r="C22" s="64" t="s">
        <v>107</v>
      </c>
    </row>
    <row r="23" spans="1:3" ht="52.5" customHeight="1">
      <c r="A23" s="95" t="s">
        <v>164</v>
      </c>
      <c r="B23" s="99" t="s">
        <v>232</v>
      </c>
      <c r="C23" s="100" t="s">
        <v>108</v>
      </c>
    </row>
    <row r="24" spans="1:3" ht="27.75" customHeight="1">
      <c r="A24" s="95" t="s">
        <v>164</v>
      </c>
      <c r="B24" s="96" t="s">
        <v>233</v>
      </c>
      <c r="C24" s="64" t="s">
        <v>54</v>
      </c>
    </row>
    <row r="25" spans="1:3" ht="63.75" customHeight="1">
      <c r="A25" s="95" t="s">
        <v>164</v>
      </c>
      <c r="B25" s="96" t="s">
        <v>234</v>
      </c>
      <c r="C25" s="64" t="s">
        <v>52</v>
      </c>
    </row>
    <row r="26" spans="1:3" ht="80.25" customHeight="1">
      <c r="A26" s="95" t="s">
        <v>164</v>
      </c>
      <c r="B26" s="63" t="s">
        <v>235</v>
      </c>
      <c r="C26" s="73" t="s">
        <v>173</v>
      </c>
    </row>
    <row r="27" spans="1:3" ht="31.5" customHeight="1">
      <c r="A27" s="93" t="s">
        <v>236</v>
      </c>
      <c r="B27" s="92"/>
      <c r="C27" s="24" t="s">
        <v>237</v>
      </c>
    </row>
    <row r="28" spans="1:3" ht="64.5" customHeight="1">
      <c r="A28" s="95" t="s">
        <v>236</v>
      </c>
      <c r="B28" s="101" t="s">
        <v>238</v>
      </c>
      <c r="C28" s="75" t="s">
        <v>66</v>
      </c>
    </row>
    <row r="29" spans="1:3" ht="51.75" customHeight="1">
      <c r="A29" s="95" t="s">
        <v>236</v>
      </c>
      <c r="B29" s="101" t="s">
        <v>239</v>
      </c>
      <c r="C29" s="76" t="s">
        <v>68</v>
      </c>
    </row>
    <row r="30" spans="1:3" ht="48.75" customHeight="1">
      <c r="A30" s="93" t="s">
        <v>240</v>
      </c>
      <c r="B30" s="92"/>
      <c r="C30" s="24" t="s">
        <v>241</v>
      </c>
    </row>
    <row r="31" spans="1:3" ht="15.75" customHeight="1" hidden="1">
      <c r="A31" s="95"/>
      <c r="B31" s="138"/>
      <c r="C31" s="139"/>
    </row>
    <row r="32" spans="1:3" ht="10.5" customHeight="1" hidden="1">
      <c r="A32" s="95"/>
      <c r="B32" s="138"/>
      <c r="C32" s="139"/>
    </row>
    <row r="33" spans="1:3" ht="34.5" customHeight="1">
      <c r="A33" s="95" t="s">
        <v>240</v>
      </c>
      <c r="B33" s="96" t="s">
        <v>242</v>
      </c>
      <c r="C33" s="102" t="s">
        <v>70</v>
      </c>
    </row>
    <row r="34" spans="1:3" ht="66.75" customHeight="1">
      <c r="A34" s="95" t="s">
        <v>240</v>
      </c>
      <c r="B34" s="96" t="s">
        <v>243</v>
      </c>
      <c r="C34" s="103" t="s">
        <v>31</v>
      </c>
    </row>
    <row r="35" spans="1:3" ht="81" customHeight="1">
      <c r="A35" s="95" t="s">
        <v>240</v>
      </c>
      <c r="B35" s="96" t="s">
        <v>244</v>
      </c>
      <c r="C35" s="74" t="s">
        <v>41</v>
      </c>
    </row>
    <row r="36" spans="1:3" ht="54.75" customHeight="1">
      <c r="A36" s="95" t="s">
        <v>240</v>
      </c>
      <c r="B36" s="63" t="s">
        <v>264</v>
      </c>
      <c r="C36" s="75" t="s">
        <v>263</v>
      </c>
    </row>
    <row r="37" spans="1:3" s="83" customFormat="1" ht="20.25" customHeight="1">
      <c r="A37" s="93" t="s">
        <v>245</v>
      </c>
      <c r="B37" s="104"/>
      <c r="C37" s="2" t="s">
        <v>212</v>
      </c>
    </row>
    <row r="38" spans="1:3" ht="80.25" customHeight="1">
      <c r="A38" s="95" t="s">
        <v>245</v>
      </c>
      <c r="B38" s="96" t="s">
        <v>246</v>
      </c>
      <c r="C38" s="73" t="s">
        <v>86</v>
      </c>
    </row>
    <row r="39" spans="1:3" ht="81.75" customHeight="1">
      <c r="A39" s="95" t="s">
        <v>245</v>
      </c>
      <c r="B39" s="96" t="s">
        <v>247</v>
      </c>
      <c r="C39" s="73" t="s">
        <v>86</v>
      </c>
    </row>
    <row r="40" spans="1:3" ht="84.75" customHeight="1">
      <c r="A40" s="95" t="s">
        <v>245</v>
      </c>
      <c r="B40" s="96" t="s">
        <v>248</v>
      </c>
      <c r="C40" s="73" t="s">
        <v>86</v>
      </c>
    </row>
    <row r="41" spans="1:3" ht="83.25" customHeight="1">
      <c r="A41" s="95" t="s">
        <v>245</v>
      </c>
      <c r="B41" s="96" t="s">
        <v>249</v>
      </c>
      <c r="C41" s="73" t="s">
        <v>86</v>
      </c>
    </row>
    <row r="42" spans="1:3" ht="62.25" customHeight="1">
      <c r="A42" s="95" t="s">
        <v>245</v>
      </c>
      <c r="B42" s="96" t="s">
        <v>250</v>
      </c>
      <c r="C42" s="103" t="s">
        <v>29</v>
      </c>
    </row>
    <row r="43" spans="1:3" ht="32.25" customHeight="1">
      <c r="A43" s="95" t="s">
        <v>245</v>
      </c>
      <c r="B43" s="96" t="s">
        <v>251</v>
      </c>
      <c r="C43" s="64" t="s">
        <v>252</v>
      </c>
    </row>
    <row r="44" spans="1:3" ht="31.5" customHeight="1">
      <c r="A44" s="95" t="s">
        <v>245</v>
      </c>
      <c r="B44" s="105" t="s">
        <v>253</v>
      </c>
      <c r="C44" s="89" t="s">
        <v>112</v>
      </c>
    </row>
    <row r="45" spans="1:3" ht="56.25" customHeight="1">
      <c r="A45" s="95" t="s">
        <v>245</v>
      </c>
      <c r="B45" s="96" t="s">
        <v>254</v>
      </c>
      <c r="C45" s="89" t="s">
        <v>90</v>
      </c>
    </row>
    <row r="46" spans="1:3" ht="53.25" customHeight="1">
      <c r="A46" s="95" t="s">
        <v>245</v>
      </c>
      <c r="B46" s="96" t="s">
        <v>255</v>
      </c>
      <c r="C46" s="89" t="s">
        <v>90</v>
      </c>
    </row>
    <row r="47" spans="1:3" ht="51" customHeight="1">
      <c r="A47" s="95" t="s">
        <v>245</v>
      </c>
      <c r="B47" s="96" t="s">
        <v>256</v>
      </c>
      <c r="C47" s="89" t="s">
        <v>90</v>
      </c>
    </row>
    <row r="48" spans="1:3" ht="48" customHeight="1">
      <c r="A48" s="95" t="s">
        <v>245</v>
      </c>
      <c r="B48" s="96" t="s">
        <v>257</v>
      </c>
      <c r="C48" s="89" t="s">
        <v>90</v>
      </c>
    </row>
    <row r="49" spans="1:3" ht="31.5">
      <c r="A49" s="95" t="s">
        <v>245</v>
      </c>
      <c r="B49" s="96" t="s">
        <v>225</v>
      </c>
      <c r="C49" s="64" t="s">
        <v>258</v>
      </c>
    </row>
  </sheetData>
  <sheetProtection/>
  <mergeCells count="7">
    <mergeCell ref="B5:C5"/>
    <mergeCell ref="A6:B7"/>
    <mergeCell ref="C6:C9"/>
    <mergeCell ref="A8:A9"/>
    <mergeCell ref="B8:B9"/>
    <mergeCell ref="B31:B32"/>
    <mergeCell ref="C31:C32"/>
  </mergeCells>
  <printOptions/>
  <pageMargins left="0.7480314960629921" right="0.15748031496062992" top="0.3937007874015748" bottom="0.15748031496062992" header="0.15748031496062992" footer="0.1968503937007874"/>
  <pageSetup fitToHeight="2" fitToWidth="1" horizontalDpi="600" verticalDpi="600" orientation="portrait" paperSize="9" scale="8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2019-09-13T08:24:43Z</cp:lastPrinted>
  <dcterms:created xsi:type="dcterms:W3CDTF">2014-01-17T06:18:32Z</dcterms:created>
  <dcterms:modified xsi:type="dcterms:W3CDTF">2019-09-13T08:24:50Z</dcterms:modified>
  <cp:category/>
  <cp:version/>
  <cp:contentType/>
  <cp:contentStatus/>
</cp:coreProperties>
</file>